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\\192.168.1.110\Privati\AREA FINANZIARIA\BILANCIO 2023_2025\BILANCIO 2023_2025 E RELATIVI ALLEGATI\"/>
    </mc:Choice>
  </mc:AlternateContent>
  <xr:revisionPtr revIDLastSave="0" documentId="13_ncr:1_{975D4B84-69D0-4CD6-B8CA-56088210089A}" xr6:coauthVersionLast="47" xr6:coauthVersionMax="47" xr10:uidLastSave="{00000000-0000-0000-0000-000000000000}"/>
  <bookViews>
    <workbookView xWindow="-120" yWindow="-120" windowWidth="29040" windowHeight="15840" xr2:uid="{8B400A15-75F7-4F6C-8CDD-276C9FCD1FF2}"/>
  </bookViews>
  <sheets>
    <sheet name="Foglio1" sheetId="1" r:id="rId1"/>
  </sheets>
  <definedNames>
    <definedName name="_xlnm.Print_Area" localSheetId="0">Foglio1!$D$5:$H$61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5" i="1" l="1"/>
  <c r="G15" i="1"/>
  <c r="F15" i="1"/>
  <c r="F17" i="1"/>
  <c r="F16" i="1"/>
  <c r="H17" i="1" l="1"/>
  <c r="H16" i="1"/>
  <c r="G17" i="1"/>
  <c r="G16" i="1"/>
  <c r="H36" i="1" l="1"/>
  <c r="H35" i="1"/>
  <c r="H33" i="1"/>
  <c r="H11" i="1"/>
  <c r="H9" i="1"/>
  <c r="H61" i="1" s="1"/>
  <c r="G11" i="1"/>
  <c r="G9" i="1"/>
  <c r="F11" i="1"/>
  <c r="F9" i="1"/>
  <c r="G61" i="1" l="1"/>
  <c r="F61" i="1" l="1"/>
</calcChain>
</file>

<file path=xl/sharedStrings.xml><?xml version="1.0" encoding="utf-8"?>
<sst xmlns="http://schemas.openxmlformats.org/spreadsheetml/2006/main" count="70" uniqueCount="22">
  <si>
    <t>anziani</t>
  </si>
  <si>
    <t>adulti</t>
  </si>
  <si>
    <t>minori</t>
  </si>
  <si>
    <t>direttore</t>
  </si>
  <si>
    <t>cdstr</t>
  </si>
  <si>
    <t>disabili</t>
  </si>
  <si>
    <t>irap</t>
  </si>
  <si>
    <t>area</t>
  </si>
  <si>
    <t>prod</t>
  </si>
  <si>
    <t>specialistica</t>
  </si>
  <si>
    <t>competenze</t>
  </si>
  <si>
    <t>finanziario</t>
  </si>
  <si>
    <t>amministrativo</t>
  </si>
  <si>
    <t>p.o.</t>
  </si>
  <si>
    <t>scavalco</t>
  </si>
  <si>
    <t>anziani e disabili</t>
  </si>
  <si>
    <t>adulti e famiglie (ex inclusione)</t>
  </si>
  <si>
    <t>t.det fondo povertà</t>
  </si>
  <si>
    <t>descrizione</t>
  </si>
  <si>
    <t>oneri</t>
  </si>
  <si>
    <t>anf</t>
  </si>
  <si>
    <t>Previsioni personale 2023/2025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</si>
</sst>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11"/>
      <name val="Calibri"/>
      <family val="2"/>
      <scheme val="minor"/>
    </font>
    <font>
      <b/>
      <u/>
      <sz val="16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2" xfId="0" applyBorder="1"/>
    <xf numFmtId="4" fontId="0" fillId="0" borderId="2" xfId="0" applyNumberFormat="1" applyBorder="1"/>
    <xf numFmtId="0" fontId="1" fillId="0" borderId="3" xfId="0" applyFont="1" applyBorder="1" applyAlignment="1">
      <alignment horizontal="center" vertical="center"/>
    </xf>
    <xf numFmtId="0" fontId="0" fillId="0" borderId="0" xfId="0" applyBorder="1"/>
    <xf numFmtId="4" fontId="0" fillId="0" borderId="0" xfId="0" applyNumberFormat="1" applyBorder="1"/>
    <xf numFmtId="0" fontId="1" fillId="0" borderId="4" xfId="0" applyFont="1" applyBorder="1" applyAlignment="1">
      <alignment horizontal="center" vertical="center"/>
    </xf>
    <xf numFmtId="0" fontId="0" fillId="0" borderId="5" xfId="0" applyBorder="1"/>
    <xf numFmtId="4" fontId="0" fillId="0" borderId="5" xfId="0" applyNumberFormat="1" applyBorder="1"/>
    <xf numFmtId="4" fontId="0" fillId="0" borderId="0" xfId="0" applyNumberFormat="1" applyFill="1" applyBorder="1"/>
    <xf numFmtId="4" fontId="0" fillId="0" borderId="0" xfId="0" applyNumberFormat="1"/>
    <xf numFmtId="0" fontId="0" fillId="0" borderId="0" xfId="0" applyFill="1" applyBorder="1"/>
    <xf numFmtId="4" fontId="2" fillId="0" borderId="0" xfId="0" applyNumberFormat="1" applyFont="1" applyBorder="1"/>
    <xf numFmtId="0" fontId="3" fillId="0" borderId="0" xfId="0" applyFont="1" applyAlignment="1">
      <alignment horizontal="center" vertical="center"/>
    </xf>
    <xf numFmtId="0" fontId="3" fillId="0" borderId="0" xfId="0" applyFont="1"/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4" fontId="6" fillId="0" borderId="5" xfId="0" applyNumberFormat="1" applyFont="1" applyBorder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43350A-1B61-472F-8E1B-4BE3E45F41F8}">
  <sheetPr>
    <pageSetUpPr fitToPage="1"/>
  </sheetPr>
  <dimension ref="B2:H63"/>
  <sheetViews>
    <sheetView tabSelected="1" topLeftCell="A33" zoomScaleNormal="100" zoomScaleSheetLayoutView="130" workbookViewId="0">
      <selection activeCell="F61" sqref="F61:H61"/>
    </sheetView>
  </sheetViews>
  <sheetFormatPr defaultRowHeight="15" x14ac:dyDescent="0.25"/>
  <cols>
    <col min="2" max="2" width="10" bestFit="1" customWidth="1"/>
    <col min="4" max="4" width="35.7109375" style="1" customWidth="1"/>
    <col min="5" max="5" width="25.7109375" customWidth="1"/>
    <col min="6" max="8" width="35.7109375" customWidth="1"/>
  </cols>
  <sheetData>
    <row r="2" spans="4:8" ht="21" x14ac:dyDescent="0.35">
      <c r="D2" s="15"/>
      <c r="E2" s="16"/>
    </row>
    <row r="5" spans="4:8" ht="23.25" x14ac:dyDescent="0.25">
      <c r="D5" s="17" t="s">
        <v>21</v>
      </c>
      <c r="E5" s="18"/>
      <c r="F5" s="18"/>
      <c r="G5" s="18"/>
      <c r="H5" s="18"/>
    </row>
    <row r="6" spans="4:8" s="1" customFormat="1" x14ac:dyDescent="0.25">
      <c r="D6" s="19" t="s">
        <v>7</v>
      </c>
      <c r="E6" s="20" t="s">
        <v>18</v>
      </c>
      <c r="F6" s="20">
        <v>2023</v>
      </c>
      <c r="G6" s="20">
        <v>2024</v>
      </c>
      <c r="H6" s="20">
        <v>2025</v>
      </c>
    </row>
    <row r="7" spans="4:8" x14ac:dyDescent="0.25">
      <c r="D7" s="2" t="s">
        <v>12</v>
      </c>
      <c r="E7" s="3" t="s">
        <v>10</v>
      </c>
      <c r="F7" s="4">
        <v>86850</v>
      </c>
      <c r="G7" s="4">
        <v>86850</v>
      </c>
      <c r="H7" s="4">
        <v>86850</v>
      </c>
    </row>
    <row r="8" spans="4:8" x14ac:dyDescent="0.25">
      <c r="D8" s="5"/>
      <c r="E8" s="6" t="s">
        <v>13</v>
      </c>
      <c r="F8" s="7">
        <v>5000</v>
      </c>
      <c r="G8" s="7">
        <v>5000</v>
      </c>
      <c r="H8" s="7">
        <v>5000</v>
      </c>
    </row>
    <row r="9" spans="4:8" x14ac:dyDescent="0.25">
      <c r="D9" s="5"/>
      <c r="E9" s="6" t="s">
        <v>19</v>
      </c>
      <c r="F9" s="7">
        <f>1300+23850</f>
        <v>25150</v>
      </c>
      <c r="G9" s="7">
        <f>1300+23850</f>
        <v>25150</v>
      </c>
      <c r="H9" s="7">
        <f>1300+23850</f>
        <v>25150</v>
      </c>
    </row>
    <row r="10" spans="4:8" x14ac:dyDescent="0.25">
      <c r="D10" s="5"/>
      <c r="E10" s="13" t="s">
        <v>20</v>
      </c>
      <c r="F10" s="7">
        <v>0</v>
      </c>
      <c r="G10" s="7">
        <v>0</v>
      </c>
      <c r="H10" s="7">
        <v>0</v>
      </c>
    </row>
    <row r="11" spans="4:8" x14ac:dyDescent="0.25">
      <c r="D11" s="8"/>
      <c r="E11" s="6" t="s">
        <v>6</v>
      </c>
      <c r="F11" s="10">
        <f>550+6300</f>
        <v>6850</v>
      </c>
      <c r="G11" s="10">
        <f>550+6300</f>
        <v>6850</v>
      </c>
      <c r="H11" s="10">
        <f>550+6300</f>
        <v>6850</v>
      </c>
    </row>
    <row r="12" spans="4:8" x14ac:dyDescent="0.25">
      <c r="D12" s="2" t="s">
        <v>11</v>
      </c>
      <c r="E12" s="3" t="s">
        <v>10</v>
      </c>
      <c r="F12" s="4">
        <v>27150</v>
      </c>
      <c r="G12" s="4">
        <v>27150</v>
      </c>
      <c r="H12" s="4">
        <v>27150</v>
      </c>
    </row>
    <row r="13" spans="4:8" x14ac:dyDescent="0.25">
      <c r="D13" s="5"/>
      <c r="E13" s="6" t="s">
        <v>19</v>
      </c>
      <c r="F13" s="7">
        <v>7350</v>
      </c>
      <c r="G13" s="7">
        <v>7350</v>
      </c>
      <c r="H13" s="7">
        <v>7350</v>
      </c>
    </row>
    <row r="14" spans="4:8" x14ac:dyDescent="0.25">
      <c r="D14" s="8"/>
      <c r="E14" s="6" t="s">
        <v>6</v>
      </c>
      <c r="F14" s="10">
        <v>2350</v>
      </c>
      <c r="G14" s="10">
        <v>2350</v>
      </c>
      <c r="H14" s="10">
        <v>2350</v>
      </c>
    </row>
    <row r="15" spans="4:8" x14ac:dyDescent="0.25">
      <c r="D15" s="5" t="s">
        <v>8</v>
      </c>
      <c r="E15" s="3" t="s">
        <v>10</v>
      </c>
      <c r="F15" s="7">
        <f>34531.12+5440.4+6000+6163.67</f>
        <v>52135.19</v>
      </c>
      <c r="G15" s="7">
        <f>34531.12+5440.4+6000+6163.67</f>
        <v>52135.19</v>
      </c>
      <c r="H15" s="7">
        <f>34531.12+5440.4+6000+6163.67</f>
        <v>52135.19</v>
      </c>
    </row>
    <row r="16" spans="4:8" x14ac:dyDescent="0.25">
      <c r="D16" s="5"/>
      <c r="E16" s="6" t="s">
        <v>19</v>
      </c>
      <c r="F16" s="7">
        <f>F15*23.8%</f>
        <v>12408.175220000001</v>
      </c>
      <c r="G16" s="7">
        <f>G15*23.8%</f>
        <v>12408.175220000001</v>
      </c>
      <c r="H16" s="7">
        <f>H15*23.8%</f>
        <v>12408.175220000001</v>
      </c>
    </row>
    <row r="17" spans="4:8" x14ac:dyDescent="0.25">
      <c r="D17" s="8"/>
      <c r="E17" s="6" t="s">
        <v>6</v>
      </c>
      <c r="F17" s="7">
        <f>F15*8.5%</f>
        <v>4431.4911500000007</v>
      </c>
      <c r="G17" s="7">
        <f>G15*8.5%</f>
        <v>4431.4911500000007</v>
      </c>
      <c r="H17" s="7">
        <f>H15*8.5%</f>
        <v>4431.4911500000007</v>
      </c>
    </row>
    <row r="18" spans="4:8" x14ac:dyDescent="0.25">
      <c r="D18" s="2" t="s">
        <v>14</v>
      </c>
      <c r="E18" s="3" t="s">
        <v>10</v>
      </c>
      <c r="F18" s="4">
        <v>8800</v>
      </c>
      <c r="G18" s="4">
        <v>8800</v>
      </c>
      <c r="H18" s="4">
        <v>8800</v>
      </c>
    </row>
    <row r="19" spans="4:8" x14ac:dyDescent="0.25">
      <c r="D19" s="5"/>
      <c r="E19" s="6" t="s">
        <v>19</v>
      </c>
      <c r="F19" s="7">
        <v>2250</v>
      </c>
      <c r="G19" s="7">
        <v>2250</v>
      </c>
      <c r="H19" s="7">
        <v>2250</v>
      </c>
    </row>
    <row r="20" spans="4:8" x14ac:dyDescent="0.25">
      <c r="D20" s="8"/>
      <c r="E20" s="6" t="s">
        <v>6</v>
      </c>
      <c r="F20" s="10">
        <v>850</v>
      </c>
      <c r="G20" s="10">
        <v>850</v>
      </c>
      <c r="H20" s="10">
        <v>850</v>
      </c>
    </row>
    <row r="21" spans="4:8" x14ac:dyDescent="0.25">
      <c r="D21" s="2" t="s">
        <v>3</v>
      </c>
      <c r="E21" s="3" t="s">
        <v>10</v>
      </c>
      <c r="F21" s="4">
        <v>46150</v>
      </c>
      <c r="G21" s="4">
        <v>46150</v>
      </c>
      <c r="H21" s="4">
        <v>46150</v>
      </c>
    </row>
    <row r="22" spans="4:8" x14ac:dyDescent="0.25">
      <c r="D22" s="5"/>
      <c r="E22" s="6" t="s">
        <v>19</v>
      </c>
      <c r="F22" s="7">
        <v>19100</v>
      </c>
      <c r="G22" s="7">
        <v>19100</v>
      </c>
      <c r="H22" s="7">
        <v>19100</v>
      </c>
    </row>
    <row r="23" spans="4:8" x14ac:dyDescent="0.25">
      <c r="D23" s="5"/>
      <c r="E23" s="6" t="s">
        <v>13</v>
      </c>
      <c r="F23" s="7">
        <v>24000</v>
      </c>
      <c r="G23" s="7">
        <v>24000</v>
      </c>
      <c r="H23" s="7">
        <v>24000</v>
      </c>
    </row>
    <row r="24" spans="4:8" x14ac:dyDescent="0.25">
      <c r="D24" s="8"/>
      <c r="E24" s="6" t="s">
        <v>6</v>
      </c>
      <c r="F24" s="10">
        <v>6100</v>
      </c>
      <c r="G24" s="10">
        <v>6100</v>
      </c>
      <c r="H24" s="10">
        <v>6100</v>
      </c>
    </row>
    <row r="25" spans="4:8" x14ac:dyDescent="0.25">
      <c r="D25" s="2" t="s">
        <v>4</v>
      </c>
      <c r="E25" s="3" t="s">
        <v>10</v>
      </c>
      <c r="F25" s="4">
        <v>16950</v>
      </c>
      <c r="G25" s="4">
        <v>16950</v>
      </c>
      <c r="H25" s="4">
        <v>16950</v>
      </c>
    </row>
    <row r="26" spans="4:8" x14ac:dyDescent="0.25">
      <c r="D26" s="5"/>
      <c r="E26" s="6" t="s">
        <v>19</v>
      </c>
      <c r="F26" s="7">
        <v>4750</v>
      </c>
      <c r="G26" s="7">
        <v>4750</v>
      </c>
      <c r="H26" s="7">
        <v>4750</v>
      </c>
    </row>
    <row r="27" spans="4:8" x14ac:dyDescent="0.25">
      <c r="D27" s="8"/>
      <c r="E27" s="9" t="s">
        <v>6</v>
      </c>
      <c r="F27" s="10">
        <v>0</v>
      </c>
      <c r="G27" s="10">
        <v>0</v>
      </c>
      <c r="H27" s="10">
        <v>0</v>
      </c>
    </row>
    <row r="28" spans="4:8" x14ac:dyDescent="0.25">
      <c r="D28" s="5" t="s">
        <v>2</v>
      </c>
      <c r="E28" s="6" t="s">
        <v>13</v>
      </c>
      <c r="F28" s="7">
        <v>0</v>
      </c>
      <c r="G28" s="7">
        <v>0</v>
      </c>
      <c r="H28" s="7">
        <v>0</v>
      </c>
    </row>
    <row r="29" spans="4:8" x14ac:dyDescent="0.25">
      <c r="D29" s="5"/>
      <c r="E29" s="6" t="s">
        <v>10</v>
      </c>
      <c r="F29" s="14">
        <v>105000</v>
      </c>
      <c r="G29" s="14">
        <v>105000</v>
      </c>
      <c r="H29" s="14">
        <v>105000</v>
      </c>
    </row>
    <row r="30" spans="4:8" x14ac:dyDescent="0.25">
      <c r="D30" s="5"/>
      <c r="E30" s="6" t="s">
        <v>19</v>
      </c>
      <c r="F30" s="7">
        <v>29700</v>
      </c>
      <c r="G30" s="7">
        <v>29700</v>
      </c>
      <c r="H30" s="7">
        <v>29700</v>
      </c>
    </row>
    <row r="31" spans="4:8" x14ac:dyDescent="0.25">
      <c r="D31" s="5"/>
      <c r="E31" s="13" t="s">
        <v>20</v>
      </c>
      <c r="F31" s="7">
        <v>0</v>
      </c>
      <c r="G31" s="7">
        <v>0</v>
      </c>
      <c r="H31" s="7">
        <v>0</v>
      </c>
    </row>
    <row r="32" spans="4:8" x14ac:dyDescent="0.25">
      <c r="D32" s="8"/>
      <c r="E32" s="6" t="s">
        <v>6</v>
      </c>
      <c r="F32" s="10">
        <v>9400</v>
      </c>
      <c r="G32" s="10">
        <v>9400</v>
      </c>
      <c r="H32" s="10">
        <v>9400</v>
      </c>
    </row>
    <row r="33" spans="2:8" x14ac:dyDescent="0.25">
      <c r="D33" s="5" t="s">
        <v>9</v>
      </c>
      <c r="E33" s="3" t="s">
        <v>10</v>
      </c>
      <c r="F33" s="7">
        <v>29950</v>
      </c>
      <c r="G33" s="7">
        <v>29950</v>
      </c>
      <c r="H33" s="7">
        <f>2600+24150</f>
        <v>26750</v>
      </c>
    </row>
    <row r="34" spans="2:8" x14ac:dyDescent="0.25">
      <c r="D34" s="5"/>
      <c r="E34" s="6" t="s">
        <v>13</v>
      </c>
      <c r="F34" s="14">
        <v>7011.6</v>
      </c>
      <c r="G34" s="14">
        <v>7011.6</v>
      </c>
      <c r="H34" s="11">
        <v>7011.6</v>
      </c>
    </row>
    <row r="35" spans="2:8" x14ac:dyDescent="0.25">
      <c r="D35" s="5"/>
      <c r="E35" s="6" t="s">
        <v>19</v>
      </c>
      <c r="F35" s="7">
        <v>10150</v>
      </c>
      <c r="G35" s="7">
        <v>10150</v>
      </c>
      <c r="H35" s="14">
        <f>2550+6750</f>
        <v>9300</v>
      </c>
    </row>
    <row r="36" spans="2:8" x14ac:dyDescent="0.25">
      <c r="D36" s="8"/>
      <c r="E36" s="6" t="s">
        <v>6</v>
      </c>
      <c r="F36" s="10">
        <v>3250</v>
      </c>
      <c r="G36" s="10">
        <v>3250</v>
      </c>
      <c r="H36" s="10">
        <f>900+2150</f>
        <v>3050</v>
      </c>
    </row>
    <row r="37" spans="2:8" x14ac:dyDescent="0.25">
      <c r="D37" s="2" t="s">
        <v>0</v>
      </c>
      <c r="E37" s="3" t="s">
        <v>10</v>
      </c>
      <c r="F37" s="4">
        <v>41000</v>
      </c>
      <c r="G37" s="4">
        <v>41000</v>
      </c>
      <c r="H37" s="4">
        <v>41000</v>
      </c>
    </row>
    <row r="38" spans="2:8" x14ac:dyDescent="0.25">
      <c r="D38" s="5"/>
      <c r="E38" s="6" t="s">
        <v>19</v>
      </c>
      <c r="F38" s="7">
        <v>11500</v>
      </c>
      <c r="G38" s="7">
        <v>11500</v>
      </c>
      <c r="H38" s="7">
        <v>11500</v>
      </c>
    </row>
    <row r="39" spans="2:8" x14ac:dyDescent="0.25">
      <c r="B39" s="12"/>
      <c r="D39" s="5"/>
      <c r="E39" s="6" t="s">
        <v>13</v>
      </c>
      <c r="F39" s="7">
        <v>0</v>
      </c>
      <c r="G39" s="7">
        <v>0</v>
      </c>
      <c r="H39" s="7">
        <v>0</v>
      </c>
    </row>
    <row r="40" spans="2:8" x14ac:dyDescent="0.25">
      <c r="B40" s="12"/>
      <c r="D40" s="8"/>
      <c r="E40" s="6" t="s">
        <v>6</v>
      </c>
      <c r="F40" s="10">
        <v>3700</v>
      </c>
      <c r="G40" s="10">
        <v>3700</v>
      </c>
      <c r="H40" s="10">
        <v>3700</v>
      </c>
    </row>
    <row r="41" spans="2:8" x14ac:dyDescent="0.25">
      <c r="D41" s="5" t="s">
        <v>15</v>
      </c>
      <c r="E41" s="3" t="s">
        <v>10</v>
      </c>
      <c r="F41" s="7">
        <v>29450</v>
      </c>
      <c r="G41" s="7">
        <v>26250</v>
      </c>
      <c r="H41" s="7">
        <v>26250</v>
      </c>
    </row>
    <row r="42" spans="2:8" x14ac:dyDescent="0.25">
      <c r="D42" s="5"/>
      <c r="E42" s="6" t="s">
        <v>13</v>
      </c>
      <c r="F42" s="14">
        <v>0</v>
      </c>
      <c r="G42" s="14">
        <v>0</v>
      </c>
      <c r="H42" s="14">
        <v>0</v>
      </c>
    </row>
    <row r="43" spans="2:8" x14ac:dyDescent="0.25">
      <c r="D43" s="5"/>
      <c r="E43" s="6" t="s">
        <v>19</v>
      </c>
      <c r="F43" s="7">
        <v>8250</v>
      </c>
      <c r="G43" s="7">
        <v>7350</v>
      </c>
      <c r="H43" s="7">
        <v>7350</v>
      </c>
    </row>
    <row r="44" spans="2:8" x14ac:dyDescent="0.25">
      <c r="D44" s="8"/>
      <c r="E44" s="6" t="s">
        <v>6</v>
      </c>
      <c r="F44" s="10">
        <v>2550</v>
      </c>
      <c r="G44" s="10">
        <v>2350</v>
      </c>
      <c r="H44" s="10">
        <v>2350</v>
      </c>
    </row>
    <row r="45" spans="2:8" x14ac:dyDescent="0.25">
      <c r="D45" s="5" t="s">
        <v>5</v>
      </c>
      <c r="E45" s="3" t="s">
        <v>10</v>
      </c>
      <c r="F45" s="7">
        <v>50400</v>
      </c>
      <c r="G45" s="7">
        <v>50400</v>
      </c>
      <c r="H45" s="7">
        <v>50400</v>
      </c>
    </row>
    <row r="46" spans="2:8" x14ac:dyDescent="0.25">
      <c r="D46" s="5"/>
      <c r="E46" s="6" t="s">
        <v>19</v>
      </c>
      <c r="F46" s="7">
        <v>14100</v>
      </c>
      <c r="G46" s="7">
        <v>14100</v>
      </c>
      <c r="H46" s="7">
        <v>14100</v>
      </c>
    </row>
    <row r="47" spans="2:8" x14ac:dyDescent="0.25">
      <c r="D47" s="5"/>
      <c r="E47" s="13" t="s">
        <v>20</v>
      </c>
      <c r="F47" s="11">
        <v>0</v>
      </c>
      <c r="G47" s="11">
        <v>0</v>
      </c>
      <c r="H47" s="11">
        <v>0</v>
      </c>
    </row>
    <row r="48" spans="2:8" x14ac:dyDescent="0.25">
      <c r="D48" s="5"/>
      <c r="E48" s="6" t="s">
        <v>6</v>
      </c>
      <c r="F48" s="7">
        <v>4450</v>
      </c>
      <c r="G48" s="7">
        <v>4450</v>
      </c>
      <c r="H48" s="7">
        <v>4450</v>
      </c>
    </row>
    <row r="49" spans="4:8" x14ac:dyDescent="0.25">
      <c r="D49" s="2" t="s">
        <v>16</v>
      </c>
      <c r="E49" s="3" t="s">
        <v>10</v>
      </c>
      <c r="F49" s="4">
        <v>26250</v>
      </c>
      <c r="G49" s="4">
        <v>26250</v>
      </c>
      <c r="H49" s="4">
        <v>26250</v>
      </c>
    </row>
    <row r="50" spans="4:8" x14ac:dyDescent="0.25">
      <c r="D50" s="5"/>
      <c r="E50" s="6" t="s">
        <v>19</v>
      </c>
      <c r="F50" s="7">
        <v>9800</v>
      </c>
      <c r="G50" s="7">
        <v>9800</v>
      </c>
      <c r="H50" s="7">
        <v>9800</v>
      </c>
    </row>
    <row r="51" spans="4:8" x14ac:dyDescent="0.25">
      <c r="D51" s="5"/>
      <c r="E51" s="13" t="s">
        <v>20</v>
      </c>
      <c r="F51" s="7">
        <v>0</v>
      </c>
      <c r="G51" s="7">
        <v>0</v>
      </c>
      <c r="H51" s="7">
        <v>0</v>
      </c>
    </row>
    <row r="52" spans="4:8" x14ac:dyDescent="0.25">
      <c r="D52" s="5"/>
      <c r="E52" s="6"/>
      <c r="F52" s="7">
        <v>9750</v>
      </c>
      <c r="G52" s="7">
        <v>9750</v>
      </c>
      <c r="H52" s="7">
        <v>9750</v>
      </c>
    </row>
    <row r="53" spans="4:8" x14ac:dyDescent="0.25">
      <c r="D53" s="8"/>
      <c r="E53" s="6" t="s">
        <v>6</v>
      </c>
      <c r="F53" s="10">
        <v>3150</v>
      </c>
      <c r="G53" s="10">
        <v>3150</v>
      </c>
      <c r="H53" s="10">
        <v>3150</v>
      </c>
    </row>
    <row r="54" spans="4:8" x14ac:dyDescent="0.25">
      <c r="D54" s="2" t="s">
        <v>1</v>
      </c>
      <c r="E54" s="3" t="s">
        <v>10</v>
      </c>
      <c r="F54" s="4">
        <v>78750</v>
      </c>
      <c r="G54" s="4">
        <v>78750</v>
      </c>
      <c r="H54" s="4">
        <v>78750</v>
      </c>
    </row>
    <row r="55" spans="4:8" x14ac:dyDescent="0.25">
      <c r="D55" s="5"/>
      <c r="E55" s="13" t="s">
        <v>20</v>
      </c>
      <c r="F55" s="7">
        <v>0</v>
      </c>
      <c r="G55" s="7">
        <v>0</v>
      </c>
      <c r="H55" s="7">
        <v>0</v>
      </c>
    </row>
    <row r="56" spans="4:8" x14ac:dyDescent="0.25">
      <c r="D56" s="5"/>
      <c r="E56" s="6" t="s">
        <v>19</v>
      </c>
      <c r="F56" s="7">
        <v>22050</v>
      </c>
      <c r="G56" s="7">
        <v>22050</v>
      </c>
      <c r="H56" s="7">
        <v>22050</v>
      </c>
    </row>
    <row r="57" spans="4:8" x14ac:dyDescent="0.25">
      <c r="D57" s="8"/>
      <c r="E57" s="6" t="s">
        <v>6</v>
      </c>
      <c r="F57" s="10">
        <v>7050</v>
      </c>
      <c r="G57" s="10">
        <v>7050</v>
      </c>
      <c r="H57" s="10">
        <v>7050</v>
      </c>
    </row>
    <row r="58" spans="4:8" x14ac:dyDescent="0.25">
      <c r="D58" s="5" t="s">
        <v>17</v>
      </c>
      <c r="E58" s="3" t="s">
        <v>10</v>
      </c>
      <c r="F58" s="7">
        <v>52500</v>
      </c>
      <c r="G58" s="7">
        <v>52500</v>
      </c>
      <c r="H58" s="7">
        <v>52500</v>
      </c>
    </row>
    <row r="59" spans="4:8" x14ac:dyDescent="0.25">
      <c r="D59" s="5"/>
      <c r="E59" s="6" t="s">
        <v>19</v>
      </c>
      <c r="F59" s="7">
        <v>15500</v>
      </c>
      <c r="G59" s="7">
        <v>15500</v>
      </c>
      <c r="H59" s="7">
        <v>15500</v>
      </c>
    </row>
    <row r="60" spans="4:8" x14ac:dyDescent="0.25">
      <c r="D60" s="8"/>
      <c r="E60" s="9" t="s">
        <v>6</v>
      </c>
      <c r="F60" s="10">
        <v>4700</v>
      </c>
      <c r="G60" s="10">
        <v>4700</v>
      </c>
      <c r="H60" s="10">
        <v>4700</v>
      </c>
    </row>
    <row r="61" spans="4:8" ht="18.75" x14ac:dyDescent="0.3">
      <c r="D61" s="8"/>
      <c r="E61" s="9"/>
      <c r="F61" s="21">
        <f>SUM(F7:F60)</f>
        <v>947986.45636999991</v>
      </c>
      <c r="G61" s="21">
        <f>SUM(G7:G60)</f>
        <v>943686.45636999991</v>
      </c>
      <c r="H61" s="21">
        <f t="shared" ref="H61" si="0">SUM(H7:H60)</f>
        <v>939436.45636999991</v>
      </c>
    </row>
    <row r="62" spans="4:8" x14ac:dyDescent="0.25">
      <c r="F62" s="11"/>
      <c r="G62" s="11"/>
    </row>
    <row r="63" spans="4:8" x14ac:dyDescent="0.25">
      <c r="F63" s="12"/>
    </row>
  </sheetData>
  <mergeCells count="1">
    <mergeCell ref="D5:H5"/>
  </mergeCells>
  <pageMargins left="0.70866141732283472" right="0.70866141732283472" top="0.74803149606299213" bottom="0.74803149606299213" header="0.31496062992125984" footer="0.31496062992125984"/>
  <pageSetup paperSize="8"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Foglio1</vt:lpstr>
      <vt:lpstr>Foglio1!Area_stampa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VALENTINA VIGNA</dc:creator>
  <cp:lastModifiedBy>LUCIA BIANCHETTA</cp:lastModifiedBy>
  <cp:lastPrinted>2022-11-22T10:38:24Z</cp:lastPrinted>
  <dcterms:created xsi:type="dcterms:W3CDTF">2021-10-15T11:56:41Z</dcterms:created>
  <dcterms:modified xsi:type="dcterms:W3CDTF">2022-11-22T10:38:33Z</dcterms:modified>
</cp:coreProperties>
</file>